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實研組業務_重補修\1122_\高三\"/>
    </mc:Choice>
  </mc:AlternateContent>
  <xr:revisionPtr revIDLastSave="0" documentId="13_ncr:1_{0114E7B2-C244-4B41-B8FE-690B7F7C50B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任課教師總表" sheetId="1" r:id="rId1"/>
    <sheet name="學生修課總表" sheetId="2" r:id="rId2"/>
  </sheets>
  <definedNames>
    <definedName name="外部資料_1" localSheetId="0" hidden="1">任課教師總表!$A$2:$E$5</definedName>
    <definedName name="外部資料_1" localSheetId="1" hidden="1">學生修課總表!$A$2:$J$6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H5" i="2"/>
  <c r="G5" i="2"/>
  <c r="F5" i="2"/>
  <c r="D5" i="2"/>
  <c r="J4" i="2"/>
  <c r="I4" i="2"/>
  <c r="H4" i="2"/>
  <c r="G4" i="2"/>
  <c r="F4" i="2"/>
  <c r="D4" i="2"/>
  <c r="J3" i="2"/>
  <c r="I3" i="2"/>
  <c r="H3" i="2"/>
  <c r="G3" i="2"/>
  <c r="F3" i="2"/>
  <c r="D3" i="2"/>
  <c r="H4" i="1"/>
  <c r="H5" i="1"/>
  <c r="H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查詢 - 11001重補修科目統計" description="與活頁簿中 '11001重補修科目統計' 查詢的連接。" type="5" refreshedVersion="7" background="1" saveData="1">
    <dbPr connection="Provider=Microsoft.Mashup.OleDb.1;Data Source=$Workbook$;Location=11001重補修科目統計;Extended Properties=&quot;&quot;" command="SELECT * FROM [11001重補修科目統計]"/>
  </connection>
  <connection id="2" xr16:uid="{00000000-0015-0000-FFFF-FFFF01000000}" keepAlive="1" name="查詢 - 1100726開課" description="與活頁簿中 '1100726開課' 查詢的連接。" type="5" refreshedVersion="7" background="1" saveData="1">
    <dbPr connection="Provider=Microsoft.Mashup.OleDb.1;Data Source=$Workbook$;Location=1100726開課;Extended Properties=&quot;&quot;" command="SELECT * FROM [1100726開課]"/>
  </connection>
</connections>
</file>

<file path=xl/sharedStrings.xml><?xml version="1.0" encoding="utf-8"?>
<sst xmlns="http://schemas.openxmlformats.org/spreadsheetml/2006/main" count="58" uniqueCount="38">
  <si>
    <t>學號</t>
  </si>
  <si>
    <t>姓名</t>
  </si>
  <si>
    <t>班級</t>
  </si>
  <si>
    <t>科目名稱</t>
  </si>
  <si>
    <t>開課班級名稱</t>
  </si>
  <si>
    <t>授課教師</t>
  </si>
  <si>
    <t>人數</t>
  </si>
  <si>
    <t>學分數</t>
    <phoneticPr fontId="1" type="noConversion"/>
  </si>
  <si>
    <t>領域</t>
    <phoneticPr fontId="1" type="noConversion"/>
  </si>
  <si>
    <t>任課教師</t>
    <phoneticPr fontId="1" type="noConversion"/>
  </si>
  <si>
    <t>節數</t>
    <phoneticPr fontId="1" type="noConversion"/>
  </si>
  <si>
    <t>1134</t>
  </si>
  <si>
    <t>1135</t>
  </si>
  <si>
    <t>1136</t>
  </si>
  <si>
    <t>師生協調</t>
    <phoneticPr fontId="1" type="noConversion"/>
  </si>
  <si>
    <t>上課時間</t>
    <phoneticPr fontId="1" type="noConversion"/>
  </si>
  <si>
    <t>上課地點</t>
    <phoneticPr fontId="1" type="noConversion"/>
  </si>
  <si>
    <t>備註</t>
    <phoneticPr fontId="1" type="noConversion"/>
  </si>
  <si>
    <t>科目代碼</t>
    <phoneticPr fontId="1" type="noConversion"/>
  </si>
  <si>
    <t>課程代碼</t>
    <phoneticPr fontId="1" type="noConversion"/>
  </si>
  <si>
    <t>V001</t>
    <phoneticPr fontId="1" type="noConversion"/>
  </si>
  <si>
    <t>V002</t>
  </si>
  <si>
    <t>V003</t>
  </si>
  <si>
    <t>課程代碼</t>
    <phoneticPr fontId="1" type="noConversion"/>
  </si>
  <si>
    <t>備註</t>
    <phoneticPr fontId="1" type="noConversion"/>
  </si>
  <si>
    <t>913001</t>
  </si>
  <si>
    <r>
      <rPr>
        <b/>
        <sz val="20"/>
        <color theme="1"/>
        <rFont val="Times New Roman"/>
        <family val="1"/>
      </rPr>
      <t>112</t>
    </r>
    <r>
      <rPr>
        <b/>
        <sz val="20"/>
        <color theme="1"/>
        <rFont val="標楷體"/>
        <family val="4"/>
        <charset val="136"/>
      </rPr>
      <t>學年度第二學期高三重補修「任課教師總表」</t>
    </r>
    <phoneticPr fontId="1" type="noConversion"/>
  </si>
  <si>
    <t>化工</t>
    <phoneticPr fontId="1" type="noConversion"/>
  </si>
  <si>
    <t>英文</t>
    <phoneticPr fontId="1" type="noConversion"/>
  </si>
  <si>
    <t>英語文VI</t>
    <phoneticPr fontId="1" type="noConversion"/>
  </si>
  <si>
    <t>專題實作II</t>
    <phoneticPr fontId="1" type="noConversion"/>
  </si>
  <si>
    <t>化工計算</t>
    <phoneticPr fontId="1" type="noConversion"/>
  </si>
  <si>
    <t>李建助</t>
    <phoneticPr fontId="1" type="noConversion"/>
  </si>
  <si>
    <t>張惠卿</t>
    <phoneticPr fontId="1" type="noConversion"/>
  </si>
  <si>
    <t>化工三</t>
    <phoneticPr fontId="1" type="noConversion"/>
  </si>
  <si>
    <r>
      <t>112</t>
    </r>
    <r>
      <rPr>
        <b/>
        <sz val="22"/>
        <color theme="1"/>
        <rFont val="標楷體"/>
        <family val="4"/>
        <charset val="136"/>
      </rPr>
      <t>學年度第二學期高三重補修「學生修課總表」</t>
    </r>
    <phoneticPr fontId="1" type="noConversion"/>
  </si>
  <si>
    <t>黃O宸</t>
    <phoneticPr fontId="1" type="noConversion"/>
  </si>
  <si>
    <t>龔欣潔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</si>
</sst>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20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b/>
      <sz val="20"/>
      <color theme="1"/>
      <name val="新細明體"/>
      <family val="2"/>
      <charset val="136"/>
    </font>
    <font>
      <b/>
      <sz val="22"/>
      <color theme="1"/>
      <name val="Times New Roman"/>
      <family val="1"/>
    </font>
    <font>
      <b/>
      <sz val="22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/>
    </xf>
    <xf numFmtId="0" fontId="0" fillId="0" borderId="0" xfId="0" applyFont="1">
      <alignment vertical="center"/>
    </xf>
    <xf numFmtId="0" fontId="9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2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新細明體"/>
        <family val="1"/>
        <charset val="136"/>
        <scheme val="minor"/>
      </font>
    </dxf>
    <dxf>
      <numFmt numFmtId="0" formatCode="General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1" xr16:uid="{00000000-0016-0000-0000-000000000000}" autoFormatId="16" applyNumberFormats="0" applyBorderFormats="0" applyFontFormats="0" applyPatternFormats="0" applyAlignmentFormats="0" applyWidthHeightFormats="0">
  <queryTableRefresh nextId="21" unboundColumnsRight="6">
    <queryTableFields count="11">
      <queryTableField id="1" name="Column1" tableColumnId="1"/>
      <queryTableField id="16" dataBound="0" tableColumnId="12"/>
      <queryTableField id="5" dataBound="0" tableColumnId="5"/>
      <queryTableField id="2" name="Column2" tableColumnId="2"/>
      <queryTableField id="3" name="Column3" tableColumnId="3"/>
      <queryTableField id="4" dataBound="0" tableColumnId="4"/>
      <queryTableField id="10" dataBound="0" tableColumnId="10"/>
      <queryTableField id="7" dataBound="0" tableColumnId="7"/>
      <queryTableField id="12" dataBound="0" tableColumnId="8"/>
      <queryTableField id="13" dataBound="0" tableColumnId="11"/>
      <queryTableField id="17" dataBound="0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外部資料_1" connectionId="2" xr16:uid="{00000000-0016-0000-0100-000001000000}" autoFormatId="16" applyNumberFormats="0" applyBorderFormats="0" applyFontFormats="0" applyPatternFormats="0" applyAlignmentFormats="0" applyWidthHeightFormats="0">
  <queryTableRefresh nextId="18" unboundColumnsRight="1">
    <queryTableFields count="11">
      <queryTableField id="5" name="Column5" tableColumnId="5"/>
      <queryTableField id="3" name="Column3" tableColumnId="3"/>
      <queryTableField id="4" name="Column4" tableColumnId="4"/>
      <queryTableField id="16" dataBound="0" tableColumnId="11"/>
      <queryTableField id="7" name="Column7" tableColumnId="7"/>
      <queryTableField id="11" dataBound="0" tableColumnId="1"/>
      <queryTableField id="12" dataBound="0" tableColumnId="2"/>
      <queryTableField id="13" dataBound="0" tableColumnId="6"/>
      <queryTableField id="14" dataBound="0" tableColumnId="9"/>
      <queryTableField id="8" name="Column8" tableColumnId="8"/>
      <queryTableField id="17" dataBound="0" tableColumnId="10"/>
    </queryTableFields>
    <queryTableDeletedFields count="4">
      <deletedField name="Column1"/>
      <deletedField name="Column2"/>
      <deletedField name="Column9"/>
      <deletedField name="Column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_11001重補修科目統計" displayName="_11001重補修科目統計" ref="A2:K6" tableType="queryTable" totalsRowCount="1" headerRowDxfId="26">
  <autoFilter ref="A2:K5" xr:uid="{00000000-0009-0000-0100-000002000000}"/>
  <tableColumns count="11">
    <tableColumn id="1" xr3:uid="{00000000-0010-0000-0000-000001000000}" uniqueName="1" name="科目代碼" queryTableFieldId="1" dataDxfId="25"/>
    <tableColumn id="12" xr3:uid="{00000000-0010-0000-0000-00000C000000}" uniqueName="12" name="課程代碼" queryTableFieldId="16" dataDxfId="24"/>
    <tableColumn id="5" xr3:uid="{00000000-0010-0000-0000-000005000000}" uniqueName="5" name="領域" queryTableFieldId="5" dataDxfId="23" totalsRowDxfId="1"/>
    <tableColumn id="2" xr3:uid="{00000000-0010-0000-0000-000002000000}" uniqueName="2" name="科目名稱" queryTableFieldId="2" dataDxfId="22"/>
    <tableColumn id="3" xr3:uid="{00000000-0010-0000-0000-000003000000}" uniqueName="3" name="人數" queryTableFieldId="3" dataDxfId="21"/>
    <tableColumn id="4" xr3:uid="{00000000-0010-0000-0000-000004000000}" uniqueName="4" name="學分數" queryTableFieldId="4" dataDxfId="20"/>
    <tableColumn id="10" xr3:uid="{00000000-0010-0000-0000-00000A000000}" uniqueName="10" name="任課教師" queryTableFieldId="10" dataDxfId="19"/>
    <tableColumn id="7" xr3:uid="{00000000-0010-0000-0000-000007000000}" uniqueName="7" name="節數" queryTableFieldId="7" dataDxfId="18">
      <calculatedColumnFormula>_11001重補修科目統計[[#This Row],[學分數]]*3</calculatedColumnFormula>
    </tableColumn>
    <tableColumn id="8" xr3:uid="{00000000-0010-0000-0000-000008000000}" uniqueName="8" name="上課時間" queryTableFieldId="12" dataDxfId="17" totalsRowDxfId="0"/>
    <tableColumn id="11" xr3:uid="{00000000-0010-0000-0000-00000B000000}" uniqueName="11" name="上課地點" queryTableFieldId="13" dataDxfId="16"/>
    <tableColumn id="13" xr3:uid="{00000000-0010-0000-0000-00000D000000}" uniqueName="13" name="備註" queryTableFieldId="17" dataDxfId="1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_1100726開課" displayName="_1100726開課" ref="A2:K6" tableType="queryTable" totalsRowShown="0" headerRowDxfId="14" dataDxfId="13">
  <autoFilter ref="A2:K6" xr:uid="{00000000-0009-0000-0100-000001000000}"/>
  <tableColumns count="11">
    <tableColumn id="5" xr3:uid="{00000000-0010-0000-0100-000005000000}" uniqueName="5" name="班級" queryTableFieldId="5" dataDxfId="12"/>
    <tableColumn id="3" xr3:uid="{00000000-0010-0000-0100-000003000000}" uniqueName="3" name="學號" queryTableFieldId="3" dataDxfId="11"/>
    <tableColumn id="4" xr3:uid="{00000000-0010-0000-0100-000004000000}" uniqueName="4" name="姓名" queryTableFieldId="4" dataDxfId="10"/>
    <tableColumn id="11" xr3:uid="{00000000-0010-0000-0100-00000B000000}" uniqueName="11" name="課程代碼" queryTableFieldId="16" dataDxfId="9">
      <calculatedColumnFormula>IFERROR(INDEX(任課教師總表!B:B,MATCH($E3,任課教師總表!D:D,0)),"")</calculatedColumnFormula>
    </tableColumn>
    <tableColumn id="7" xr3:uid="{00000000-0010-0000-0100-000007000000}" uniqueName="7" name="開課班級名稱" queryTableFieldId="7" dataDxfId="8"/>
    <tableColumn id="1" xr3:uid="{00000000-0010-0000-0100-000001000000}" uniqueName="1" name="學分數" queryTableFieldId="11" dataDxfId="7">
      <calculatedColumnFormula>IFERROR(INDEX(任課教師總表!F:F,MATCH($E3,任課教師總表!D:D,0)),"")</calculatedColumnFormula>
    </tableColumn>
    <tableColumn id="2" xr3:uid="{00000000-0010-0000-0100-000002000000}" uniqueName="2" name="節數" queryTableFieldId="12" dataDxfId="6">
      <calculatedColumnFormula>IFERROR(INDEX(任課教師總表!H:H,MATCH($E3,任課教師總表!D:D,0)),"")</calculatedColumnFormula>
    </tableColumn>
    <tableColumn id="6" xr3:uid="{00000000-0010-0000-0100-000006000000}" uniqueName="6" name="上課時間" queryTableFieldId="13" dataDxfId="5">
      <calculatedColumnFormula>IFERROR(INDEX(任課教師總表!I:I,MATCH($E3,任課教師總表!D:D,0)),"")</calculatedColumnFormula>
    </tableColumn>
    <tableColumn id="9" xr3:uid="{00000000-0010-0000-0100-000009000000}" uniqueName="9" name="上課地點" queryTableFieldId="14" dataDxfId="4">
      <calculatedColumnFormula>IFERROR(INDEX(任課教師總表!J:J,MATCH($E3,任課教師總表!D:D,0)),"")</calculatedColumnFormula>
    </tableColumn>
    <tableColumn id="8" xr3:uid="{00000000-0010-0000-0100-000008000000}" uniqueName="8" name="授課教師" queryTableFieldId="8" dataDxfId="3"/>
    <tableColumn id="10" xr3:uid="{00000000-0010-0000-0100-00000A000000}" uniqueName="10" name="備註" queryTableFieldId="17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"/>
  <sheetViews>
    <sheetView topLeftCell="B1" zoomScale="120" zoomScaleNormal="120" workbookViewId="0">
      <selection activeCell="G5" sqref="G5"/>
    </sheetView>
  </sheetViews>
  <sheetFormatPr defaultRowHeight="16.5"/>
  <cols>
    <col min="1" max="1" width="11.875" hidden="1" customWidth="1"/>
    <col min="2" max="2" width="11.875" customWidth="1"/>
    <col min="3" max="3" width="13.125" style="1" customWidth="1"/>
    <col min="4" max="4" width="43.5" bestFit="1" customWidth="1"/>
    <col min="5" max="5" width="11.875" bestFit="1" customWidth="1"/>
    <col min="7" max="7" width="16.125" bestFit="1" customWidth="1"/>
    <col min="8" max="8" width="10.375" bestFit="1" customWidth="1"/>
    <col min="9" max="9" width="14.375" style="1" bestFit="1" customWidth="1"/>
    <col min="10" max="10" width="15.25" bestFit="1" customWidth="1"/>
    <col min="11" max="11" width="20.75" bestFit="1" customWidth="1"/>
    <col min="13" max="13" width="17.5" bestFit="1" customWidth="1"/>
  </cols>
  <sheetData>
    <row r="1" spans="1:11" ht="27.75">
      <c r="B1" s="13" t="s">
        <v>26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s="1" customFormat="1">
      <c r="A2" s="1" t="s">
        <v>18</v>
      </c>
      <c r="B2" s="1" t="s">
        <v>19</v>
      </c>
      <c r="C2" s="1" t="s">
        <v>8</v>
      </c>
      <c r="D2" s="1" t="s">
        <v>3</v>
      </c>
      <c r="E2" s="1" t="s">
        <v>6</v>
      </c>
      <c r="F2" s="1" t="s">
        <v>7</v>
      </c>
      <c r="G2" s="1" t="s">
        <v>9</v>
      </c>
      <c r="H2" s="1" t="s">
        <v>10</v>
      </c>
      <c r="I2" s="1" t="s">
        <v>15</v>
      </c>
      <c r="J2" s="1" t="s">
        <v>16</v>
      </c>
      <c r="K2" s="1" t="s">
        <v>17</v>
      </c>
    </row>
    <row r="3" spans="1:11">
      <c r="A3" t="s">
        <v>11</v>
      </c>
      <c r="B3" s="6" t="s">
        <v>20</v>
      </c>
      <c r="C3" s="1" t="s">
        <v>27</v>
      </c>
      <c r="D3" s="5" t="s">
        <v>31</v>
      </c>
      <c r="E3">
        <v>1</v>
      </c>
      <c r="F3">
        <v>4</v>
      </c>
      <c r="G3" t="s">
        <v>33</v>
      </c>
      <c r="H3" s="1">
        <f>_11001重補修科目統計[[#This Row],[學分數]]*3</f>
        <v>12</v>
      </c>
      <c r="I3" s="2" t="s">
        <v>14</v>
      </c>
      <c r="J3" s="2" t="s">
        <v>14</v>
      </c>
    </row>
    <row r="4" spans="1:11">
      <c r="A4" t="s">
        <v>12</v>
      </c>
      <c r="B4" s="6" t="s">
        <v>21</v>
      </c>
      <c r="C4" s="1" t="s">
        <v>27</v>
      </c>
      <c r="D4" s="5" t="s">
        <v>30</v>
      </c>
      <c r="E4">
        <v>1</v>
      </c>
      <c r="F4">
        <v>3</v>
      </c>
      <c r="G4" t="s">
        <v>32</v>
      </c>
      <c r="H4" s="1">
        <f>_11001重補修科目統計[[#This Row],[學分數]]*3</f>
        <v>9</v>
      </c>
      <c r="I4" s="2" t="s">
        <v>14</v>
      </c>
      <c r="J4" s="2" t="s">
        <v>14</v>
      </c>
    </row>
    <row r="5" spans="1:11">
      <c r="A5" t="s">
        <v>13</v>
      </c>
      <c r="B5" s="6" t="s">
        <v>22</v>
      </c>
      <c r="C5" s="1" t="s">
        <v>28</v>
      </c>
      <c r="D5" s="5" t="s">
        <v>29</v>
      </c>
      <c r="E5" s="9">
        <v>1</v>
      </c>
      <c r="F5">
        <v>2</v>
      </c>
      <c r="G5" t="s">
        <v>37</v>
      </c>
      <c r="H5" s="1">
        <f>_11001重補修科目統計[[#This Row],[學分數]]*3</f>
        <v>6</v>
      </c>
      <c r="I5" s="2" t="s">
        <v>14</v>
      </c>
      <c r="J5" s="2" t="s">
        <v>14</v>
      </c>
    </row>
  </sheetData>
  <mergeCells count="1">
    <mergeCell ref="B1:K1"/>
  </mergeCells>
  <phoneticPr fontId="1" type="noConversion"/>
  <pageMargins left="0.7" right="0.7" top="0.75" bottom="0.75" header="0.3" footer="0.3"/>
  <pageSetup paperSize="9" scale="78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K6"/>
  <sheetViews>
    <sheetView tabSelected="1" workbookViewId="0">
      <selection activeCell="K12" sqref="K12"/>
    </sheetView>
  </sheetViews>
  <sheetFormatPr defaultRowHeight="16.5"/>
  <cols>
    <col min="1" max="1" width="11.875" bestFit="1" customWidth="1"/>
    <col min="2" max="2" width="11.875" style="4" bestFit="1" customWidth="1"/>
    <col min="3" max="3" width="10.75" customWidth="1"/>
    <col min="4" max="4" width="12.625" bestFit="1" customWidth="1"/>
    <col min="5" max="5" width="27.75" customWidth="1"/>
    <col min="6" max="6" width="10.375" bestFit="1" customWidth="1"/>
    <col min="7" max="7" width="8.125" bestFit="1" customWidth="1"/>
    <col min="8" max="8" width="12.25" bestFit="1" customWidth="1"/>
    <col min="9" max="9" width="24.75" bestFit="1" customWidth="1"/>
    <col min="10" max="10" width="16.125" bestFit="1" customWidth="1"/>
    <col min="11" max="11" width="12.625" customWidth="1"/>
  </cols>
  <sheetData>
    <row r="1" spans="1:11" ht="30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3"/>
    </row>
    <row r="2" spans="1:11">
      <c r="A2" t="s">
        <v>2</v>
      </c>
      <c r="B2" s="4" t="s">
        <v>0</v>
      </c>
      <c r="C2" t="s">
        <v>1</v>
      </c>
      <c r="D2" t="s">
        <v>23</v>
      </c>
      <c r="E2" t="s">
        <v>4</v>
      </c>
      <c r="F2" t="s">
        <v>7</v>
      </c>
      <c r="G2" t="s">
        <v>10</v>
      </c>
      <c r="H2" t="s">
        <v>15</v>
      </c>
      <c r="I2" t="s">
        <v>16</v>
      </c>
      <c r="J2" t="s">
        <v>5</v>
      </c>
      <c r="K2" t="s">
        <v>24</v>
      </c>
    </row>
    <row r="3" spans="1:11">
      <c r="A3" s="7" t="s">
        <v>34</v>
      </c>
      <c r="B3" s="8" t="s">
        <v>25</v>
      </c>
      <c r="C3" s="8" t="s">
        <v>36</v>
      </c>
      <c r="D3" s="7" t="str">
        <f>IFERROR(INDEX(任課教師總表!B:B,MATCH($E3,任課教師總表!D:D,0)),"")</f>
        <v>V001</v>
      </c>
      <c r="E3" s="7" t="s">
        <v>31</v>
      </c>
      <c r="F3" s="7">
        <f>IFERROR(INDEX(任課教師總表!F:F,MATCH($E3,任課教師總表!D:D,0)),"")</f>
        <v>4</v>
      </c>
      <c r="G3" s="7">
        <f>IFERROR(INDEX(任課教師總表!H:H,MATCH($E3,任課教師總表!D:D,0)),"")</f>
        <v>12</v>
      </c>
      <c r="H3" s="7" t="str">
        <f>IFERROR(INDEX(任課教師總表!I:I,MATCH($E3,任課教師總表!D:D,0)),"")</f>
        <v>師生協調</v>
      </c>
      <c r="I3" s="7" t="str">
        <f>IFERROR(INDEX(任課教師總表!J:J,MATCH($E3,任課教師總表!D:D,0)),"")</f>
        <v>師生協調</v>
      </c>
      <c r="J3" s="7" t="str">
        <f>IFERROR(INDEX(任課教師總表!G:G,MATCH($E3,任課教師總表!D:D,0)),"")</f>
        <v>張惠卿</v>
      </c>
      <c r="K3" s="7"/>
    </row>
    <row r="4" spans="1:11">
      <c r="A4" s="7" t="s">
        <v>34</v>
      </c>
      <c r="B4" s="8" t="s">
        <v>25</v>
      </c>
      <c r="C4" s="8" t="s">
        <v>36</v>
      </c>
      <c r="D4" s="7" t="str">
        <f>IFERROR(INDEX(任課教師總表!B:B,MATCH($E4,任課教師總表!D:D,0)),"")</f>
        <v>V002</v>
      </c>
      <c r="E4" s="7" t="s">
        <v>30</v>
      </c>
      <c r="F4" s="7">
        <f>IFERROR(INDEX(任課教師總表!F:F,MATCH($E4,任課教師總表!D:D,0)),"")</f>
        <v>3</v>
      </c>
      <c r="G4" s="7">
        <f>IFERROR(INDEX(任課教師總表!H:H,MATCH($E4,任課教師總表!D:D,0)),"")</f>
        <v>9</v>
      </c>
      <c r="H4" s="7" t="str">
        <f>IFERROR(INDEX(任課教師總表!I:I,MATCH($E4,任課教師總表!D:D,0)),"")</f>
        <v>師生協調</v>
      </c>
      <c r="I4" s="7" t="str">
        <f>IFERROR(INDEX(任課教師總表!J:J,MATCH($E4,任課教師總表!D:D,0)),"")</f>
        <v>師生協調</v>
      </c>
      <c r="J4" s="7" t="str">
        <f>IFERROR(INDEX(任課教師總表!G:G,MATCH($E4,任課教師總表!D:D,0)),"")</f>
        <v>李建助</v>
      </c>
      <c r="K4" s="7"/>
    </row>
    <row r="5" spans="1:11">
      <c r="A5" s="7" t="s">
        <v>34</v>
      </c>
      <c r="B5" s="8" t="s">
        <v>25</v>
      </c>
      <c r="C5" s="8" t="s">
        <v>36</v>
      </c>
      <c r="D5" s="10" t="str">
        <f>IFERROR(INDEX(任課教師總表!B:B,MATCH($E5,任課教師總表!D:D,0)),"")</f>
        <v>V003</v>
      </c>
      <c r="E5" s="12" t="s">
        <v>29</v>
      </c>
      <c r="F5" s="10">
        <f>IFERROR(INDEX(任課教師總表!F:F,MATCH($E5,任課教師總表!D:D,0)),"")</f>
        <v>2</v>
      </c>
      <c r="G5" s="10">
        <f>IFERROR(INDEX(任課教師總表!H:H,MATCH($E5,任課教師總表!D:D,0)),"")</f>
        <v>6</v>
      </c>
      <c r="H5" s="10" t="str">
        <f>IFERROR(INDEX(任課教師總表!I:I,MATCH($E5,任課教師總表!D:D,0)),"")</f>
        <v>師生協調</v>
      </c>
      <c r="I5" s="10" t="str">
        <f>IFERROR(INDEX(任課教師總表!J:J,MATCH($E5,任課教師總表!D:D,0)),"")</f>
        <v>師生協調</v>
      </c>
      <c r="J5" t="s">
        <v>37</v>
      </c>
      <c r="K5" s="7"/>
    </row>
    <row r="6" spans="1:11">
      <c r="A6" s="10"/>
      <c r="B6" s="11"/>
      <c r="C6" s="10"/>
      <c r="D6" s="10"/>
      <c r="E6" s="12"/>
      <c r="F6" s="10"/>
      <c r="G6" s="10"/>
      <c r="H6" s="10"/>
      <c r="I6" s="10"/>
      <c r="J6" s="10"/>
      <c r="K6" s="10"/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E5E460-BBB3-4429-B246-D78E28C2B2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任課教師總表</vt:lpstr>
      <vt:lpstr>學生修課總表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ycvs205</cp:lastModifiedBy>
  <cp:lastPrinted>2023-06-12T00:36:53Z</cp:lastPrinted>
  <dcterms:created xsi:type="dcterms:W3CDTF">2021-07-26T07:31:18Z</dcterms:created>
  <dcterms:modified xsi:type="dcterms:W3CDTF">2024-06-13T02:22:02Z</dcterms:modified>
</cp:coreProperties>
</file>