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用資料夾\09玉井工商\excel表件\修正表頭\鐘點費\"/>
    </mc:Choice>
  </mc:AlternateContent>
  <xr:revisionPtr revIDLastSave="0" documentId="13_ncr:1_{E6C2B57C-9E65-4AD2-8B89-03860E3A5B37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鐘點差旅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G12" i="2" l="1"/>
  <c r="E10" i="2"/>
  <c r="E9" i="2"/>
  <c r="D11" i="2" l="1"/>
  <c r="F17" i="2" s="1"/>
  <c r="D19" i="2" s="1"/>
  <c r="D18" i="2"/>
</calcChain>
</file>

<file path=xl/sharedStrings.xml><?xml version="1.0" encoding="utf-8"?>
<sst xmlns="http://schemas.openxmlformats.org/spreadsheetml/2006/main" count="45" uniqueCount="45">
  <si>
    <t>時間</t>
    <phoneticPr fontId="2" type="noConversion"/>
  </si>
  <si>
    <t>鐘點費</t>
    <phoneticPr fontId="2" type="noConversion"/>
  </si>
  <si>
    <t>會計科目</t>
    <phoneticPr fontId="2" type="noConversion"/>
  </si>
  <si>
    <t>實領金額</t>
    <phoneticPr fontId="2" type="noConversion"/>
  </si>
  <si>
    <t>小計</t>
    <phoneticPr fontId="2" type="noConversion"/>
  </si>
  <si>
    <t>住宿費</t>
    <phoneticPr fontId="2" type="noConversion"/>
  </si>
  <si>
    <t>交通費</t>
    <phoneticPr fontId="2" type="noConversion"/>
  </si>
  <si>
    <t>領款人：</t>
    <phoneticPr fontId="2" type="noConversion"/>
  </si>
  <si>
    <t>連絡電話：</t>
    <phoneticPr fontId="2" type="noConversion"/>
  </si>
  <si>
    <t>服務單位：</t>
    <phoneticPr fontId="2" type="noConversion"/>
  </si>
  <si>
    <t>身分證字號：</t>
    <phoneticPr fontId="2" type="noConversion"/>
  </si>
  <si>
    <t>中華民國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</si>
  <si>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</si>
  <si>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</si>
  <si>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</si>
  <si>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外聘</t>
    <phoneticPr fontId="2" type="noConversion"/>
  </si>
  <si>
    <t>內聘</t>
    <phoneticPr fontId="2" type="noConversion"/>
  </si>
  <si>
    <t>備註：</t>
  </si>
  <si>
    <t>機關負擔補充保費</t>
    <phoneticPr fontId="2" type="noConversion"/>
  </si>
  <si>
    <t>地址：</t>
    <phoneticPr fontId="2" type="noConversion"/>
  </si>
  <si>
    <t>節數(場次)</t>
    <phoneticPr fontId="2" type="noConversion"/>
  </si>
  <si>
    <t>12年國教前導學校節能研習</t>
    <phoneticPr fontId="2" type="noConversion"/>
  </si>
  <si>
    <t>李大同</t>
    <phoneticPr fontId="2" type="noConversion"/>
  </si>
  <si>
    <t>單價</t>
    <phoneticPr fontId="2" type="noConversion"/>
  </si>
  <si>
    <t>收     據</t>
    <phoneticPr fontId="2" type="noConversion"/>
  </si>
  <si>
    <t>510301-2805</t>
    <phoneticPr fontId="2" type="noConversion"/>
  </si>
  <si>
    <t>510301-2805</t>
    <phoneticPr fontId="2" type="noConversion"/>
  </si>
  <si>
    <t>備註：(區間及票價)</t>
    <phoneticPr fontId="2" type="noConversion"/>
  </si>
  <si>
    <t>公車：玉井-善化72*2=144</t>
    <phoneticPr fontId="2" type="noConversion"/>
  </si>
  <si>
    <t>高鐵：嘉義-</t>
    <phoneticPr fontId="2" type="noConversion"/>
  </si>
  <si>
    <t>火車：善化-台中320*2=640</t>
    <phoneticPr fontId="2" type="noConversion"/>
  </si>
  <si>
    <t>□公保  □勞保  □工會  □其他</t>
    <phoneticPr fontId="2" type="noConversion"/>
  </si>
  <si>
    <t>銀行：＿＿＿＿＿＿＿＿＿ 銀行 ＿＿＿＿＿＿＿＿　分行</t>
    <phoneticPr fontId="2" type="noConversion"/>
  </si>
  <si>
    <t>請購單請購金額</t>
    <phoneticPr fontId="2" type="noConversion"/>
  </si>
  <si>
    <t>郵局：＿＿＿＿郵局    局號 □□□□□□□　帳號  □□□□□□□</t>
    <phoneticPr fontId="2" type="noConversion"/>
  </si>
  <si>
    <t>銀行代碼 □□□□□□□    帳號  □□□□□□□□□□□□□□</t>
    <phoneticPr fontId="2" type="noConversion"/>
  </si>
  <si>
    <t>保險：</t>
    <phoneticPr fontId="2" type="noConversion"/>
  </si>
  <si>
    <t>講座名稱</t>
    <phoneticPr fontId="2" type="noConversion"/>
  </si>
  <si>
    <t>講師姓名</t>
    <phoneticPr fontId="2" type="noConversion"/>
  </si>
  <si>
    <t xml:space="preserve">差旅費
</t>
    <phoneticPr fontId="2" type="noConversion"/>
  </si>
  <si>
    <t>匯款資料(臺銀以外帳戶另需扣手續費30元)</t>
    <phoneticPr fontId="2" type="noConversion"/>
  </si>
  <si>
    <t>帳戶名稱：</t>
    <phoneticPr fontId="2" type="noConversion"/>
  </si>
  <si>
    <t>國立玉井高級工商職業學校</t>
    <phoneticPr fontId="2" type="noConversion"/>
  </si>
  <si>
    <t>113年01月01日13時 00分   至 113年01月01日16時 00分</t>
    <phoneticPr fontId="2" type="noConversion"/>
  </si>
  <si>
    <t>代扣個人補充保費(單次給付達27,470元以上*2.11%)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</si>
</sst>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[DBNum2][$-404]General"/>
    <numFmt numFmtId="177" formatCode="_-* #,##0_-;\-* #,##0_-;_-* &quot;-&quot;??_-;_-@_-"/>
  </numFmts>
  <fonts count="1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Border="1" applyAlignment="1" applyProtection="1">
      <alignment vertical="center" wrapText="1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3" fontId="5" fillId="0" borderId="3" xfId="0" applyNumberFormat="1" applyFont="1" applyBorder="1" applyProtection="1">
      <alignment vertical="center"/>
      <protection locked="0"/>
    </xf>
    <xf numFmtId="3" fontId="5" fillId="0" borderId="4" xfId="0" applyNumberFormat="1" applyFont="1" applyBorder="1" applyProtection="1">
      <alignment vertical="center"/>
      <protection locked="0"/>
    </xf>
    <xf numFmtId="177" fontId="5" fillId="0" borderId="1" xfId="1" applyNumberFormat="1" applyFont="1" applyBorder="1" applyAlignment="1" applyProtection="1">
      <alignment horizontal="right" vertical="center"/>
      <protection locked="0"/>
    </xf>
    <xf numFmtId="177" fontId="5" fillId="0" borderId="1" xfId="1" applyNumberFormat="1" applyFont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77" fontId="5" fillId="0" borderId="4" xfId="1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right" vertical="center"/>
    </xf>
    <xf numFmtId="177" fontId="5" fillId="0" borderId="4" xfId="1" applyNumberFormat="1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177" fontId="5" fillId="0" borderId="3" xfId="1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center" vertical="center" wrapText="1"/>
    </xf>
    <xf numFmtId="177" fontId="5" fillId="0" borderId="4" xfId="1" applyNumberFormat="1" applyFont="1" applyBorder="1" applyAlignment="1" applyProtection="1">
      <alignment horizontal="center" vertical="center" wrapText="1"/>
    </xf>
    <xf numFmtId="177" fontId="5" fillId="0" borderId="2" xfId="1" applyNumberFormat="1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7" fontId="5" fillId="0" borderId="11" xfId="1" applyNumberFormat="1" applyFont="1" applyBorder="1" applyAlignment="1" applyProtection="1">
      <alignment horizontal="center" vertical="center"/>
      <protection locked="0"/>
    </xf>
    <xf numFmtId="177" fontId="5" fillId="0" borderId="13" xfId="1" applyNumberFormat="1" applyFont="1" applyBorder="1" applyAlignment="1" applyProtection="1">
      <alignment horizontal="center" vertical="center"/>
      <protection locked="0"/>
    </xf>
    <xf numFmtId="177" fontId="5" fillId="0" borderId="12" xfId="1" applyNumberFormat="1" applyFont="1" applyBorder="1" applyAlignment="1" applyProtection="1">
      <alignment horizontal="center" vertical="center"/>
      <protection locked="0"/>
    </xf>
    <xf numFmtId="177" fontId="5" fillId="0" borderId="6" xfId="1" applyNumberFormat="1" applyFont="1" applyBorder="1" applyAlignment="1" applyProtection="1">
      <alignment horizontal="center" vertical="center"/>
    </xf>
    <xf numFmtId="177" fontId="5" fillId="0" borderId="8" xfId="1" applyNumberFormat="1" applyFont="1" applyBorder="1" applyAlignment="1" applyProtection="1">
      <alignment horizontal="center" vertical="center"/>
    </xf>
    <xf numFmtId="177" fontId="5" fillId="0" borderId="5" xfId="1" applyNumberFormat="1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textRotation="255"/>
      <protection locked="0"/>
    </xf>
    <xf numFmtId="0" fontId="7" fillId="0" borderId="15" xfId="0" applyFont="1" applyBorder="1" applyAlignment="1" applyProtection="1">
      <alignment horizontal="center" vertical="center" textRotation="255"/>
      <protection locked="0"/>
    </xf>
    <xf numFmtId="0" fontId="7" fillId="0" borderId="9" xfId="0" applyFont="1" applyBorder="1" applyAlignment="1" applyProtection="1">
      <alignment horizontal="center" vertical="center" textRotation="255"/>
      <protection locked="0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11" xfId="0" applyNumberFormat="1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left" vertical="center"/>
      <protection locked="0"/>
    </xf>
    <xf numFmtId="3" fontId="7" fillId="0" borderId="13" xfId="0" applyNumberFormat="1" applyFont="1" applyBorder="1" applyAlignment="1" applyProtection="1">
      <alignment horizontal="left" vertical="center"/>
      <protection locked="0"/>
    </xf>
    <xf numFmtId="3" fontId="7" fillId="0" borderId="9" xfId="0" applyNumberFormat="1" applyFont="1" applyBorder="1" applyAlignment="1" applyProtection="1">
      <alignment horizontal="left" vertical="center"/>
      <protection locked="0"/>
    </xf>
    <xf numFmtId="3" fontId="7" fillId="0" borderId="7" xfId="0" applyNumberFormat="1" applyFont="1" applyBorder="1" applyAlignment="1" applyProtection="1">
      <alignment horizontal="left" vertical="center"/>
      <protection locked="0"/>
    </xf>
    <xf numFmtId="3" fontId="7" fillId="0" borderId="12" xfId="0" applyNumberFormat="1" applyFont="1" applyBorder="1" applyAlignment="1" applyProtection="1">
      <alignment horizontal="left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36"/>
  <sheetViews>
    <sheetView tabSelected="1" topLeftCell="A3" zoomScale="85" zoomScaleNormal="85" workbookViewId="0">
      <selection activeCell="A18" sqref="A18:C18"/>
    </sheetView>
  </sheetViews>
  <sheetFormatPr defaultColWidth="8.875" defaultRowHeight="16.5" x14ac:dyDescent="0.25"/>
  <cols>
    <col min="1" max="1" width="17.5" style="1" customWidth="1"/>
    <col min="2" max="2" width="5.625" style="1" customWidth="1"/>
    <col min="3" max="3" width="12.125" style="1" customWidth="1"/>
    <col min="4" max="4" width="18.875" style="1" customWidth="1"/>
    <col min="5" max="5" width="9" style="1" customWidth="1"/>
    <col min="6" max="6" width="11" style="1" customWidth="1"/>
    <col min="7" max="7" width="12" style="1" customWidth="1"/>
    <col min="8" max="8" width="9.125" style="1" customWidth="1"/>
    <col min="9" max="9" width="3.75" style="1" customWidth="1"/>
    <col min="10" max="10" width="16.625" style="1" customWidth="1"/>
    <col min="11" max="16384" width="8.875" style="1"/>
  </cols>
  <sheetData>
    <row r="1" spans="1:10" s="2" customFormat="1" ht="22.9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2.6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3.9" customHeight="1" x14ac:dyDescent="0.25">
      <c r="A3" s="51" t="s">
        <v>24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s="2" customFormat="1" ht="16.149999999999999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8.15" customHeight="1" x14ac:dyDescent="0.25">
      <c r="A5" s="16" t="s">
        <v>37</v>
      </c>
      <c r="B5" s="53" t="s">
        <v>21</v>
      </c>
      <c r="C5" s="54"/>
      <c r="D5" s="54"/>
      <c r="E5" s="54"/>
      <c r="F5" s="54"/>
      <c r="G5" s="54"/>
      <c r="H5" s="54"/>
      <c r="I5" s="54"/>
      <c r="J5" s="55"/>
    </row>
    <row r="6" spans="1:10" ht="28.15" customHeight="1" x14ac:dyDescent="0.25">
      <c r="A6" s="16" t="s">
        <v>38</v>
      </c>
      <c r="B6" s="53" t="s">
        <v>22</v>
      </c>
      <c r="C6" s="54"/>
      <c r="D6" s="54"/>
      <c r="E6" s="54"/>
      <c r="F6" s="54"/>
      <c r="G6" s="54"/>
      <c r="H6" s="54"/>
      <c r="I6" s="54"/>
      <c r="J6" s="55"/>
    </row>
    <row r="7" spans="1:10" ht="36" customHeight="1" x14ac:dyDescent="0.25">
      <c r="A7" s="16" t="s">
        <v>0</v>
      </c>
      <c r="B7" s="53" t="s">
        <v>43</v>
      </c>
      <c r="C7" s="54"/>
      <c r="D7" s="54"/>
      <c r="E7" s="54"/>
      <c r="F7" s="54"/>
      <c r="G7" s="54"/>
      <c r="H7" s="54"/>
      <c r="I7" s="54"/>
      <c r="J7" s="55"/>
    </row>
    <row r="8" spans="1:10" ht="21.75" customHeight="1" x14ac:dyDescent="0.25">
      <c r="A8" s="56" t="s">
        <v>1</v>
      </c>
      <c r="B8" s="59" t="s">
        <v>20</v>
      </c>
      <c r="C8" s="60"/>
      <c r="D8" s="13" t="s">
        <v>23</v>
      </c>
      <c r="E8" s="59" t="s">
        <v>4</v>
      </c>
      <c r="F8" s="61"/>
      <c r="G8" s="60"/>
      <c r="H8" s="62" t="s">
        <v>2</v>
      </c>
      <c r="I8" s="63"/>
      <c r="J8" s="64"/>
    </row>
    <row r="9" spans="1:10" ht="25.15" customHeight="1" x14ac:dyDescent="0.25">
      <c r="A9" s="57"/>
      <c r="B9" s="13" t="s">
        <v>15</v>
      </c>
      <c r="C9" s="26">
        <v>3</v>
      </c>
      <c r="D9" s="23">
        <v>4000</v>
      </c>
      <c r="E9" s="65">
        <f>C9*D9</f>
        <v>12000</v>
      </c>
      <c r="F9" s="66"/>
      <c r="G9" s="67"/>
      <c r="H9" s="68" t="s">
        <v>26</v>
      </c>
      <c r="I9" s="69"/>
      <c r="J9" s="70"/>
    </row>
    <row r="10" spans="1:10" ht="25.15" customHeight="1" x14ac:dyDescent="0.25">
      <c r="A10" s="58"/>
      <c r="B10" s="13" t="s">
        <v>16</v>
      </c>
      <c r="C10" s="25">
        <v>0</v>
      </c>
      <c r="D10" s="24">
        <v>800</v>
      </c>
      <c r="E10" s="65">
        <f>C10*D10</f>
        <v>0</v>
      </c>
      <c r="F10" s="66"/>
      <c r="G10" s="67"/>
      <c r="H10" s="71"/>
      <c r="I10" s="72"/>
      <c r="J10" s="73"/>
    </row>
    <row r="11" spans="1:10" ht="36.6" customHeight="1" x14ac:dyDescent="0.25">
      <c r="A11" s="30" t="s">
        <v>18</v>
      </c>
      <c r="B11" s="31"/>
      <c r="C11" s="32"/>
      <c r="D11" s="48">
        <f>ROUND(E9*2.11%,0)+ROUND(E10*2.11%,0)</f>
        <v>253</v>
      </c>
      <c r="E11" s="33"/>
      <c r="F11" s="33"/>
      <c r="G11" s="98"/>
      <c r="H11" s="77" t="s">
        <v>25</v>
      </c>
      <c r="I11" s="78"/>
      <c r="J11" s="79"/>
    </row>
    <row r="12" spans="1:10" ht="16.149999999999999" customHeight="1" x14ac:dyDescent="0.25">
      <c r="A12" s="80" t="s">
        <v>39</v>
      </c>
      <c r="B12" s="99" t="s">
        <v>6</v>
      </c>
      <c r="C12" s="102" t="s">
        <v>27</v>
      </c>
      <c r="D12" s="103"/>
      <c r="E12" s="104"/>
      <c r="F12" s="83">
        <v>784</v>
      </c>
      <c r="G12" s="86">
        <f>F12+F16</f>
        <v>784</v>
      </c>
      <c r="H12" s="89" t="str">
        <f>IF(C9&lt;C10,"510301-2301","510301-2398")</f>
        <v>510301-2398</v>
      </c>
      <c r="I12" s="90"/>
      <c r="J12" s="91"/>
    </row>
    <row r="13" spans="1:10" ht="24.6" customHeight="1" x14ac:dyDescent="0.25">
      <c r="A13" s="81"/>
      <c r="B13" s="100"/>
      <c r="C13" s="105" t="s">
        <v>28</v>
      </c>
      <c r="D13" s="106"/>
      <c r="E13" s="107"/>
      <c r="F13" s="84"/>
      <c r="G13" s="87"/>
      <c r="H13" s="92"/>
      <c r="I13" s="93"/>
      <c r="J13" s="94"/>
    </row>
    <row r="14" spans="1:10" ht="24.6" customHeight="1" x14ac:dyDescent="0.25">
      <c r="A14" s="81"/>
      <c r="B14" s="100"/>
      <c r="C14" s="105" t="s">
        <v>30</v>
      </c>
      <c r="D14" s="106"/>
      <c r="E14" s="107"/>
      <c r="F14" s="84"/>
      <c r="G14" s="87"/>
      <c r="H14" s="92"/>
      <c r="I14" s="93"/>
      <c r="J14" s="94"/>
    </row>
    <row r="15" spans="1:10" ht="24.6" customHeight="1" x14ac:dyDescent="0.25">
      <c r="A15" s="81"/>
      <c r="B15" s="101"/>
      <c r="C15" s="108" t="s">
        <v>29</v>
      </c>
      <c r="D15" s="109"/>
      <c r="E15" s="110"/>
      <c r="F15" s="85"/>
      <c r="G15" s="87"/>
      <c r="H15" s="92"/>
      <c r="I15" s="93"/>
      <c r="J15" s="94"/>
    </row>
    <row r="16" spans="1:10" ht="25.15" customHeight="1" x14ac:dyDescent="0.25">
      <c r="A16" s="82"/>
      <c r="B16" s="59" t="s">
        <v>5</v>
      </c>
      <c r="C16" s="60"/>
      <c r="D16" s="14" t="s">
        <v>17</v>
      </c>
      <c r="E16" s="15"/>
      <c r="F16" s="24">
        <v>0</v>
      </c>
      <c r="G16" s="88"/>
      <c r="H16" s="95"/>
      <c r="I16" s="96"/>
      <c r="J16" s="97"/>
    </row>
    <row r="17" spans="1:10" ht="37.15" customHeight="1" x14ac:dyDescent="0.25">
      <c r="A17" s="30" t="s">
        <v>33</v>
      </c>
      <c r="B17" s="31"/>
      <c r="C17" s="32"/>
      <c r="D17" s="21"/>
      <c r="E17" s="22"/>
      <c r="F17" s="33">
        <f>E9+E10+D11+G12</f>
        <v>13037</v>
      </c>
      <c r="G17" s="33"/>
      <c r="H17" s="31"/>
      <c r="I17" s="31"/>
      <c r="J17" s="32"/>
    </row>
    <row r="18" spans="1:10" ht="33" customHeight="1" x14ac:dyDescent="0.25">
      <c r="A18" s="34" t="s">
        <v>44</v>
      </c>
      <c r="B18" s="35"/>
      <c r="C18" s="36"/>
      <c r="D18" s="37">
        <f>IF(E9+E10&gt;=22000,ROUND((E9+E10)*1.91%,0),0)</f>
        <v>0</v>
      </c>
      <c r="E18" s="38"/>
      <c r="F18" s="38"/>
      <c r="G18" s="38"/>
      <c r="H18" s="31"/>
      <c r="I18" s="31"/>
      <c r="J18" s="32"/>
    </row>
    <row r="19" spans="1:10" ht="38.450000000000003" customHeight="1" x14ac:dyDescent="0.25">
      <c r="A19" s="30" t="s">
        <v>3</v>
      </c>
      <c r="B19" s="31"/>
      <c r="C19" s="32"/>
      <c r="D19" s="48">
        <f>F17-D11</f>
        <v>12784</v>
      </c>
      <c r="E19" s="33"/>
      <c r="F19" s="33"/>
      <c r="G19" s="33"/>
      <c r="H19" s="31"/>
      <c r="I19" s="31"/>
      <c r="J19" s="32"/>
    </row>
    <row r="20" spans="1:10" ht="16.149999999999999" customHeight="1" x14ac:dyDescent="0.25">
      <c r="A20" s="3"/>
      <c r="B20" s="49"/>
      <c r="C20" s="49"/>
      <c r="D20" s="49"/>
      <c r="E20" s="4"/>
      <c r="F20" s="5"/>
      <c r="G20" s="5"/>
      <c r="H20" s="5"/>
      <c r="I20" s="5"/>
      <c r="J20" s="6"/>
    </row>
    <row r="21" spans="1:10" ht="25.5" x14ac:dyDescent="0.25">
      <c r="A21" s="18" t="s">
        <v>7</v>
      </c>
      <c r="B21" s="7"/>
      <c r="C21" s="7"/>
      <c r="D21" s="7"/>
      <c r="E21" s="7"/>
      <c r="F21" s="18" t="s">
        <v>10</v>
      </c>
      <c r="G21" s="18"/>
      <c r="H21" s="7"/>
      <c r="I21" s="7"/>
      <c r="J21" s="7"/>
    </row>
    <row r="22" spans="1:10" ht="15.6" customHeight="1" x14ac:dyDescent="0.25">
      <c r="A22" s="19"/>
      <c r="B22" s="8"/>
      <c r="C22" s="8"/>
      <c r="D22" s="8"/>
      <c r="E22" s="8"/>
      <c r="F22" s="19"/>
      <c r="G22" s="19"/>
      <c r="H22" s="8"/>
      <c r="I22" s="8"/>
      <c r="J22" s="8"/>
    </row>
    <row r="23" spans="1:10" ht="21" customHeight="1" x14ac:dyDescent="0.25">
      <c r="A23" s="18" t="s">
        <v>9</v>
      </c>
      <c r="B23" s="7"/>
      <c r="C23" s="7"/>
      <c r="D23" s="7"/>
      <c r="E23" s="7"/>
      <c r="F23" s="18" t="s">
        <v>8</v>
      </c>
      <c r="G23" s="18"/>
      <c r="H23" s="7"/>
      <c r="I23" s="7"/>
      <c r="J23" s="7"/>
    </row>
    <row r="24" spans="1:10" ht="13.9" customHeight="1" x14ac:dyDescent="0.25">
      <c r="A24" s="19"/>
      <c r="B24" s="8"/>
      <c r="C24" s="8"/>
      <c r="D24" s="8"/>
      <c r="E24" s="8"/>
    </row>
    <row r="25" spans="1:10" ht="23.45" customHeight="1" x14ac:dyDescent="0.25">
      <c r="A25" s="20" t="s">
        <v>19</v>
      </c>
      <c r="B25" s="9"/>
      <c r="C25" s="8"/>
      <c r="D25" s="8"/>
      <c r="E25" s="8"/>
      <c r="F25" s="17" t="s">
        <v>36</v>
      </c>
      <c r="G25" s="29" t="s">
        <v>31</v>
      </c>
      <c r="H25" s="29"/>
      <c r="I25" s="29"/>
      <c r="J25" s="29"/>
    </row>
    <row r="26" spans="1:10" ht="27" customHeight="1" x14ac:dyDescent="0.25">
      <c r="A26" s="8"/>
      <c r="B26" s="8"/>
      <c r="C26" s="8"/>
      <c r="D26" s="8"/>
      <c r="E26" s="8"/>
    </row>
    <row r="27" spans="1:10" ht="31.15" customHeight="1" x14ac:dyDescent="0.25">
      <c r="A27" s="39" t="s">
        <v>40</v>
      </c>
      <c r="B27" s="40"/>
      <c r="C27" s="40"/>
      <c r="D27" s="40"/>
      <c r="E27" s="40"/>
      <c r="F27" s="40"/>
      <c r="G27" s="40"/>
      <c r="H27" s="40"/>
      <c r="I27" s="40"/>
      <c r="J27" s="41"/>
    </row>
    <row r="28" spans="1:10" ht="31.15" customHeight="1" x14ac:dyDescent="0.25">
      <c r="A28" s="27" t="s">
        <v>41</v>
      </c>
      <c r="B28" s="74"/>
      <c r="C28" s="75"/>
      <c r="D28" s="75"/>
      <c r="E28" s="75"/>
      <c r="F28" s="75"/>
      <c r="G28" s="75"/>
      <c r="H28" s="75"/>
      <c r="I28" s="75"/>
      <c r="J28" s="76"/>
    </row>
    <row r="29" spans="1:10" ht="38.450000000000003" customHeight="1" x14ac:dyDescent="0.25">
      <c r="A29" s="42" t="s">
        <v>34</v>
      </c>
      <c r="B29" s="43"/>
      <c r="C29" s="43"/>
      <c r="D29" s="43"/>
      <c r="E29" s="43"/>
      <c r="F29" s="43"/>
      <c r="G29" s="43"/>
      <c r="H29" s="43"/>
      <c r="I29" s="43"/>
      <c r="J29" s="44"/>
    </row>
    <row r="30" spans="1:10" ht="39" customHeight="1" x14ac:dyDescent="0.25">
      <c r="A30" s="42" t="s">
        <v>32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0" ht="38.450000000000003" customHeight="1" x14ac:dyDescent="0.25">
      <c r="A31" s="45" t="s">
        <v>35</v>
      </c>
      <c r="B31" s="46"/>
      <c r="C31" s="46"/>
      <c r="D31" s="46"/>
      <c r="E31" s="46"/>
      <c r="F31" s="46"/>
      <c r="G31" s="46"/>
      <c r="H31" s="46"/>
      <c r="I31" s="46"/>
      <c r="J31" s="47"/>
    </row>
    <row r="32" spans="1:10" ht="31.15" customHeight="1" x14ac:dyDescent="0.25">
      <c r="C32" s="7"/>
      <c r="D32" s="10"/>
      <c r="E32" s="10"/>
    </row>
    <row r="33" spans="1:10" ht="36" customHeight="1" x14ac:dyDescent="0.25">
      <c r="A33" s="11"/>
      <c r="B33" s="28" t="s">
        <v>11</v>
      </c>
      <c r="C33" s="28"/>
      <c r="D33" s="12" t="s">
        <v>12</v>
      </c>
      <c r="E33" s="12"/>
      <c r="F33" s="12" t="s">
        <v>13</v>
      </c>
      <c r="G33" s="12"/>
      <c r="H33" s="12" t="s">
        <v>14</v>
      </c>
      <c r="I33" s="12"/>
      <c r="J33" s="11"/>
    </row>
    <row r="35" spans="1:10" customFormat="1" ht="23.45" customHeight="1" x14ac:dyDescent="0.25"/>
    <row r="36" spans="1:10" customFormat="1" ht="54" customHeight="1" x14ac:dyDescent="0.25"/>
  </sheetData>
  <sheetProtection sheet="1" objects="1" scenarios="1" selectLockedCells="1"/>
  <mergeCells count="42">
    <mergeCell ref="B28:J28"/>
    <mergeCell ref="H11:J11"/>
    <mergeCell ref="A12:A16"/>
    <mergeCell ref="F12:F15"/>
    <mergeCell ref="G12:G16"/>
    <mergeCell ref="H12:J16"/>
    <mergeCell ref="B16:C16"/>
    <mergeCell ref="A11:C11"/>
    <mergeCell ref="D11:G11"/>
    <mergeCell ref="B12:B15"/>
    <mergeCell ref="C12:E12"/>
    <mergeCell ref="C13:E13"/>
    <mergeCell ref="C14:E14"/>
    <mergeCell ref="C15:E15"/>
    <mergeCell ref="A8:A10"/>
    <mergeCell ref="B8:C8"/>
    <mergeCell ref="E8:G8"/>
    <mergeCell ref="H8:J8"/>
    <mergeCell ref="E9:G9"/>
    <mergeCell ref="H9:J10"/>
    <mergeCell ref="E10:G10"/>
    <mergeCell ref="A1:J2"/>
    <mergeCell ref="A3:J4"/>
    <mergeCell ref="B5:J5"/>
    <mergeCell ref="B6:J6"/>
    <mergeCell ref="B7:J7"/>
    <mergeCell ref="B33:C33"/>
    <mergeCell ref="G25:J25"/>
    <mergeCell ref="A17:C17"/>
    <mergeCell ref="F17:G17"/>
    <mergeCell ref="H17:J17"/>
    <mergeCell ref="A18:C18"/>
    <mergeCell ref="D18:G18"/>
    <mergeCell ref="H18:J18"/>
    <mergeCell ref="A27:J27"/>
    <mergeCell ref="A29:J29"/>
    <mergeCell ref="A30:J30"/>
    <mergeCell ref="A31:J31"/>
    <mergeCell ref="A19:C19"/>
    <mergeCell ref="D19:G19"/>
    <mergeCell ref="H19:J19"/>
    <mergeCell ref="B20:D20"/>
  </mergeCells>
  <phoneticPr fontId="2" type="noConversion"/>
  <printOptions horizontalCentered="1"/>
  <pageMargins left="0.39370078740157483" right="0.31496062992125984" top="0.55118110236220474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鐘點差旅費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YCVS</cp:lastModifiedBy>
  <cp:lastPrinted>2018-10-09T01:56:25Z</cp:lastPrinted>
  <dcterms:created xsi:type="dcterms:W3CDTF">2014-06-27T05:51:53Z</dcterms:created>
  <dcterms:modified xsi:type="dcterms:W3CDTF">2024-01-30T07:17:14Z</dcterms:modified>
</cp:coreProperties>
</file>